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r97377\Desktop\"/>
    </mc:Choice>
  </mc:AlternateContent>
  <xr:revisionPtr revIDLastSave="0" documentId="8_{C38E4225-32D8-4A72-8CC7-0E17F17AEB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8" i="1" l="1"/>
  <c r="AJ38" i="1"/>
  <c r="AI38" i="1"/>
  <c r="AK29" i="1"/>
  <c r="AJ29" i="1"/>
  <c r="AI29" i="1"/>
  <c r="AK12" i="1"/>
  <c r="AJ12" i="1"/>
  <c r="AI12" i="1"/>
  <c r="AH38" i="1"/>
  <c r="AG38" i="1"/>
  <c r="AF38" i="1"/>
  <c r="AH29" i="1"/>
  <c r="AG29" i="1"/>
  <c r="AF29" i="1"/>
  <c r="AH12" i="1"/>
  <c r="AG12" i="1"/>
  <c r="AF12" i="1"/>
  <c r="AE38" i="1"/>
  <c r="AD38" i="1"/>
  <c r="AC38" i="1"/>
  <c r="AE29" i="1"/>
  <c r="AD29" i="1"/>
  <c r="AC29" i="1"/>
  <c r="AE12" i="1"/>
  <c r="AD12" i="1"/>
  <c r="AC12" i="1"/>
  <c r="AB38" i="1"/>
  <c r="AA38" i="1"/>
  <c r="Z38" i="1"/>
  <c r="AB29" i="1"/>
  <c r="AA29" i="1"/>
  <c r="Z29" i="1"/>
  <c r="AB12" i="1"/>
  <c r="AA12" i="1"/>
  <c r="Z12" i="1"/>
  <c r="W38" i="1"/>
  <c r="X38" i="1"/>
  <c r="Y38" i="1"/>
  <c r="W29" i="1"/>
  <c r="X29" i="1"/>
  <c r="Y29" i="1"/>
  <c r="W12" i="1"/>
  <c r="X12" i="1"/>
  <c r="Y12" i="1"/>
  <c r="C2" i="1"/>
  <c r="C3" i="1"/>
  <c r="C4" i="1"/>
  <c r="C5" i="1"/>
  <c r="C6" i="1"/>
  <c r="C7" i="1"/>
  <c r="C8" i="1"/>
  <c r="C9" i="1"/>
  <c r="C10" i="1"/>
  <c r="C11" i="1"/>
  <c r="C12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1" i="1"/>
  <c r="C32" i="1"/>
  <c r="C33" i="1"/>
  <c r="C34" i="1"/>
  <c r="C35" i="1"/>
  <c r="C36" i="1"/>
  <c r="C37" i="1"/>
  <c r="C39" i="1"/>
  <c r="C41" i="1"/>
  <c r="C42" i="1"/>
  <c r="C43" i="1"/>
  <c r="C44" i="1"/>
  <c r="C45" i="1"/>
  <c r="C46" i="1"/>
  <c r="C47" i="1"/>
  <c r="C48" i="1"/>
  <c r="C49" i="1"/>
  <c r="C51" i="1"/>
  <c r="C52" i="1"/>
  <c r="C53" i="1"/>
  <c r="C54" i="1"/>
  <c r="C55" i="1"/>
  <c r="C56" i="1"/>
  <c r="C57" i="1"/>
  <c r="C59" i="1"/>
  <c r="C60" i="1"/>
  <c r="C61" i="1"/>
  <c r="C62" i="1"/>
  <c r="C63" i="1"/>
  <c r="C64" i="1"/>
  <c r="C65" i="1"/>
</calcChain>
</file>

<file path=xl/sharedStrings.xml><?xml version="1.0" encoding="utf-8"?>
<sst xmlns="http://schemas.openxmlformats.org/spreadsheetml/2006/main" count="111" uniqueCount="110">
  <si>
    <t>Totals</t>
  </si>
  <si>
    <t>Highway</t>
  </si>
  <si>
    <t>Footpath / Bridleway</t>
  </si>
  <si>
    <t>Back alley</t>
  </si>
  <si>
    <t>Railway</t>
  </si>
  <si>
    <t>Council Land</t>
  </si>
  <si>
    <t>Agricultural</t>
  </si>
  <si>
    <t>Private- Residential</t>
  </si>
  <si>
    <t>Commercial</t>
  </si>
  <si>
    <t>Watercourse / Bank</t>
  </si>
  <si>
    <t>Other (unidentified</t>
  </si>
  <si>
    <t xml:space="preserve">Total </t>
  </si>
  <si>
    <t>Field 2</t>
  </si>
  <si>
    <t>A</t>
  </si>
  <si>
    <t>Animal Carcase</t>
  </si>
  <si>
    <t>B</t>
  </si>
  <si>
    <t>Green</t>
  </si>
  <si>
    <t>C</t>
  </si>
  <si>
    <t>Vehicle Parts</t>
  </si>
  <si>
    <t>D</t>
  </si>
  <si>
    <t>White Goods</t>
  </si>
  <si>
    <t>E</t>
  </si>
  <si>
    <t>Other Electrical</t>
  </si>
  <si>
    <t>F</t>
  </si>
  <si>
    <t>Tyres</t>
  </si>
  <si>
    <t>G</t>
  </si>
  <si>
    <t>Asbestos</t>
  </si>
  <si>
    <t>H</t>
  </si>
  <si>
    <t>Clinical (syringes etc)</t>
  </si>
  <si>
    <t>I</t>
  </si>
  <si>
    <t>Construction / Demolition</t>
  </si>
  <si>
    <t>J</t>
  </si>
  <si>
    <t>Black Bags - Commercial</t>
  </si>
  <si>
    <t>K</t>
  </si>
  <si>
    <t>Black Bags - Household</t>
  </si>
  <si>
    <t>L</t>
  </si>
  <si>
    <t>Chemical Drums Oil or  Fuel</t>
  </si>
  <si>
    <t>M</t>
  </si>
  <si>
    <t>Other Household Waste</t>
  </si>
  <si>
    <t>N</t>
  </si>
  <si>
    <t>Other Commercial Waste</t>
  </si>
  <si>
    <t>O</t>
  </si>
  <si>
    <t>Other (unidentified)</t>
  </si>
  <si>
    <t>Field 3</t>
  </si>
  <si>
    <t>1A</t>
  </si>
  <si>
    <t>Single Bag</t>
  </si>
  <si>
    <t>1B</t>
  </si>
  <si>
    <t>Single item</t>
  </si>
  <si>
    <t>1C</t>
  </si>
  <si>
    <t>Car boot or less</t>
  </si>
  <si>
    <t>1D</t>
  </si>
  <si>
    <t>Small van load</t>
  </si>
  <si>
    <t>1E</t>
  </si>
  <si>
    <t>Transit van load</t>
  </si>
  <si>
    <t>1F</t>
  </si>
  <si>
    <t>Tipper Lorry Load</t>
  </si>
  <si>
    <t>1G</t>
  </si>
  <si>
    <t>Significant / Multiple Load</t>
  </si>
  <si>
    <t>2A</t>
  </si>
  <si>
    <t>Investigation</t>
  </si>
  <si>
    <t>2B</t>
  </si>
  <si>
    <t>Warning Letter</t>
  </si>
  <si>
    <t>2C</t>
  </si>
  <si>
    <t>Statutory Letter</t>
  </si>
  <si>
    <t>2D</t>
  </si>
  <si>
    <t>Fixed Penalty Notice</t>
  </si>
  <si>
    <t>2E</t>
  </si>
  <si>
    <t>Duty of Care Inspection</t>
  </si>
  <si>
    <t>2F</t>
  </si>
  <si>
    <t>Stop and Search</t>
  </si>
  <si>
    <t>2G</t>
  </si>
  <si>
    <t>2H</t>
  </si>
  <si>
    <t>Formal Caution</t>
  </si>
  <si>
    <t>2I</t>
  </si>
  <si>
    <t>Prosecution</t>
  </si>
  <si>
    <t>2J</t>
  </si>
  <si>
    <t>Injunctiion</t>
  </si>
  <si>
    <t>Field 5</t>
  </si>
  <si>
    <t>Field 6</t>
  </si>
  <si>
    <t>Vehicles Seized</t>
  </si>
  <si>
    <t>3A</t>
  </si>
  <si>
    <t>3B</t>
  </si>
  <si>
    <t>3C</t>
  </si>
  <si>
    <t>3D</t>
  </si>
  <si>
    <t>3E</t>
  </si>
  <si>
    <t>3F</t>
  </si>
  <si>
    <t>3G</t>
  </si>
  <si>
    <t>4A</t>
  </si>
  <si>
    <t>£0 to £50</t>
  </si>
  <si>
    <t>4B</t>
  </si>
  <si>
    <t>£51 to £200</t>
  </si>
  <si>
    <t>4C</t>
  </si>
  <si>
    <t>£201 to £500</t>
  </si>
  <si>
    <t>4D</t>
  </si>
  <si>
    <t>£501 to £1000</t>
  </si>
  <si>
    <t>4E</t>
  </si>
  <si>
    <t>£1001 to £5000</t>
  </si>
  <si>
    <t>4F</t>
  </si>
  <si>
    <t>£5001 to £20000</t>
  </si>
  <si>
    <t>4G</t>
  </si>
  <si>
    <t>£20001 to £50000</t>
  </si>
  <si>
    <t>4H</t>
  </si>
  <si>
    <t>over £50000</t>
  </si>
  <si>
    <t>Absolute/Conditional discharge</t>
  </si>
  <si>
    <t>Community Service</t>
  </si>
  <si>
    <t>Fine</t>
  </si>
  <si>
    <t>Custodial service</t>
  </si>
  <si>
    <t>Paid Fixed Penalty Notice</t>
  </si>
  <si>
    <t>Cases Lost</t>
  </si>
  <si>
    <t>Other (successful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</si>
</sst>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1"/>
      <color rgb="FF9C57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</borders>
  <cellStyleXfs count="2">
    <xf numFmtId="0" fontId="0" fillId="0" borderId="0"/>
    <xf numFmtId="0" fontId="6" fillId="14" borderId="0" applyNumberFormat="0" applyBorder="0" applyAlignment="0" applyProtection="0"/>
  </cellStyleXfs>
  <cellXfs count="56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2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5" borderId="1" xfId="0" applyFont="1" applyFill="1" applyBorder="1"/>
    <xf numFmtId="0" fontId="0" fillId="3" borderId="1" xfId="0" applyFill="1" applyBorder="1"/>
    <xf numFmtId="0" fontId="2" fillId="6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3" borderId="4" xfId="0" applyFont="1" applyFill="1" applyBorder="1"/>
    <xf numFmtId="0" fontId="2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1" fillId="10" borderId="1" xfId="0" applyFont="1" applyFill="1" applyBorder="1"/>
    <xf numFmtId="0" fontId="2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10" borderId="15" xfId="0" applyFont="1" applyFill="1" applyBorder="1" applyAlignment="1">
      <alignment horizontal="center"/>
    </xf>
    <xf numFmtId="0" fontId="4" fillId="10" borderId="15" xfId="0" applyFont="1" applyFill="1" applyBorder="1" applyAlignment="1">
      <alignment horizontal="right"/>
    </xf>
    <xf numFmtId="0" fontId="0" fillId="9" borderId="10" xfId="0" applyFill="1" applyBorder="1" applyAlignment="1">
      <alignment horizontal="right"/>
    </xf>
    <xf numFmtId="0" fontId="0" fillId="9" borderId="16" xfId="0" applyFill="1" applyBorder="1" applyAlignment="1">
      <alignment horizontal="right"/>
    </xf>
    <xf numFmtId="0" fontId="0" fillId="0" borderId="0" xfId="0" applyAlignment="1">
      <alignment horizontal="center"/>
    </xf>
    <xf numFmtId="17" fontId="0" fillId="0" borderId="0" xfId="0" applyNumberFormat="1"/>
    <xf numFmtId="0" fontId="2" fillId="0" borderId="0" xfId="0" applyFont="1" applyAlignment="1">
      <alignment horizontal="center"/>
    </xf>
    <xf numFmtId="0" fontId="0" fillId="9" borderId="10" xfId="0" applyFill="1" applyBorder="1"/>
    <xf numFmtId="0" fontId="4" fillId="10" borderId="17" xfId="0" applyFont="1" applyFill="1" applyBorder="1" applyAlignment="1">
      <alignment horizontal="right"/>
    </xf>
    <xf numFmtId="0" fontId="4" fillId="9" borderId="0" xfId="0" applyFont="1" applyFill="1" applyAlignment="1">
      <alignment horizontal="right"/>
    </xf>
    <xf numFmtId="0" fontId="2" fillId="12" borderId="2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0" fillId="9" borderId="19" xfId="0" applyFill="1" applyBorder="1" applyAlignment="1">
      <alignment horizontal="right"/>
    </xf>
    <xf numFmtId="0" fontId="0" fillId="9" borderId="7" xfId="0" applyFill="1" applyBorder="1" applyAlignment="1">
      <alignment horizontal="right"/>
    </xf>
    <xf numFmtId="0" fontId="0" fillId="9" borderId="8" xfId="0" applyFill="1" applyBorder="1" applyAlignment="1">
      <alignment horizontal="right"/>
    </xf>
    <xf numFmtId="0" fontId="0" fillId="9" borderId="11" xfId="0" applyFill="1" applyBorder="1" applyAlignment="1">
      <alignment horizontal="right"/>
    </xf>
    <xf numFmtId="0" fontId="0" fillId="3" borderId="3" xfId="0" applyFill="1" applyBorder="1"/>
    <xf numFmtId="17" fontId="5" fillId="0" borderId="0" xfId="0" applyNumberFormat="1" applyFont="1" applyAlignment="1">
      <alignment horizontal="center"/>
    </xf>
    <xf numFmtId="0" fontId="6" fillId="14" borderId="0" xfId="1" applyAlignment="1">
      <alignment horizontal="center"/>
    </xf>
    <xf numFmtId="0" fontId="0" fillId="3" borderId="0" xfId="0" applyFill="1"/>
    <xf numFmtId="0" fontId="0" fillId="13" borderId="0" xfId="0" applyFill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68"/>
  <sheetViews>
    <sheetView tabSelected="1" zoomScale="130" zoomScaleNormal="130" workbookViewId="0">
      <selection activeCell="Z46" sqref="Z46"/>
    </sheetView>
  </sheetViews>
  <sheetFormatPr defaultRowHeight="12.75" x14ac:dyDescent="0.2"/>
  <cols>
    <col min="2" max="2" width="32.5703125" customWidth="1"/>
    <col min="4" max="15" width="0" hidden="1" customWidth="1"/>
    <col min="16" max="17" width="10.140625" hidden="1" customWidth="1"/>
    <col min="18" max="18" width="10.140625" bestFit="1" customWidth="1"/>
    <col min="19" max="21" width="0" hidden="1" customWidth="1"/>
    <col min="22" max="22" width="14.140625" customWidth="1"/>
  </cols>
  <sheetData>
    <row r="1" spans="1:37" x14ac:dyDescent="0.2">
      <c r="C1" t="s">
        <v>0</v>
      </c>
      <c r="D1" s="1">
        <v>44652</v>
      </c>
      <c r="E1" s="1">
        <v>44682</v>
      </c>
      <c r="F1" s="1">
        <v>44713</v>
      </c>
      <c r="G1" s="1">
        <v>44743</v>
      </c>
      <c r="H1" s="1">
        <v>44774</v>
      </c>
      <c r="I1" s="1">
        <v>44805</v>
      </c>
      <c r="J1" s="1">
        <v>44835</v>
      </c>
      <c r="K1" s="1">
        <v>44866</v>
      </c>
      <c r="L1" s="1">
        <v>44896</v>
      </c>
      <c r="M1" s="1">
        <v>44927</v>
      </c>
      <c r="N1" s="1">
        <v>44958</v>
      </c>
      <c r="O1" s="1">
        <v>44986</v>
      </c>
      <c r="P1" s="39">
        <v>45017</v>
      </c>
      <c r="Q1" s="52">
        <v>45047</v>
      </c>
      <c r="R1" s="52"/>
      <c r="S1" s="39">
        <v>45078</v>
      </c>
      <c r="T1" s="39">
        <v>45108</v>
      </c>
      <c r="U1" s="39">
        <v>45139</v>
      </c>
      <c r="V1" s="39">
        <v>45170</v>
      </c>
      <c r="W1" s="39">
        <v>45200</v>
      </c>
      <c r="X1" s="39">
        <v>45231</v>
      </c>
      <c r="Y1" s="39">
        <v>45261</v>
      </c>
      <c r="Z1" s="39">
        <v>45292</v>
      </c>
      <c r="AA1" s="39">
        <v>45323</v>
      </c>
      <c r="AB1" s="39">
        <v>45352</v>
      </c>
      <c r="AC1" s="39">
        <v>45383</v>
      </c>
      <c r="AD1" s="39">
        <v>45413</v>
      </c>
      <c r="AE1" s="39">
        <v>45444</v>
      </c>
      <c r="AF1" s="39">
        <v>45474</v>
      </c>
      <c r="AG1" s="39">
        <v>45505</v>
      </c>
      <c r="AH1" s="39">
        <v>45536</v>
      </c>
      <c r="AI1" s="39">
        <v>45566</v>
      </c>
      <c r="AJ1" s="39">
        <v>45597</v>
      </c>
      <c r="AK1" s="39">
        <v>45627</v>
      </c>
    </row>
    <row r="2" spans="1:37" x14ac:dyDescent="0.2">
      <c r="A2" s="2">
        <v>1</v>
      </c>
      <c r="B2" s="2" t="s">
        <v>1</v>
      </c>
      <c r="C2" s="3">
        <f>SUM(D2:O2)</f>
        <v>287</v>
      </c>
      <c r="D2">
        <v>31</v>
      </c>
      <c r="E2">
        <v>15</v>
      </c>
      <c r="F2">
        <v>17</v>
      </c>
      <c r="G2">
        <v>18</v>
      </c>
      <c r="H2">
        <v>37</v>
      </c>
      <c r="I2">
        <v>28</v>
      </c>
      <c r="J2">
        <v>20</v>
      </c>
      <c r="K2">
        <v>26</v>
      </c>
      <c r="L2">
        <v>15</v>
      </c>
      <c r="M2">
        <v>19</v>
      </c>
      <c r="N2">
        <v>32</v>
      </c>
      <c r="O2">
        <v>29</v>
      </c>
      <c r="P2">
        <v>20</v>
      </c>
      <c r="Q2" s="38">
        <v>24</v>
      </c>
      <c r="R2" s="39"/>
      <c r="S2">
        <v>28</v>
      </c>
      <c r="T2">
        <v>26</v>
      </c>
      <c r="U2">
        <v>29</v>
      </c>
      <c r="V2">
        <v>32</v>
      </c>
      <c r="W2">
        <v>34</v>
      </c>
      <c r="X2">
        <v>30</v>
      </c>
      <c r="Y2">
        <v>38</v>
      </c>
      <c r="Z2">
        <v>36</v>
      </c>
      <c r="AA2">
        <v>32</v>
      </c>
      <c r="AB2">
        <v>30</v>
      </c>
      <c r="AC2">
        <v>30</v>
      </c>
      <c r="AD2">
        <v>38</v>
      </c>
      <c r="AE2">
        <v>42</v>
      </c>
      <c r="AF2">
        <v>44</v>
      </c>
      <c r="AG2">
        <v>42</v>
      </c>
      <c r="AH2">
        <v>40</v>
      </c>
      <c r="AI2">
        <v>36</v>
      </c>
      <c r="AJ2">
        <v>48</v>
      </c>
      <c r="AK2">
        <v>36</v>
      </c>
    </row>
    <row r="3" spans="1:37" x14ac:dyDescent="0.2">
      <c r="A3" s="2">
        <v>2</v>
      </c>
      <c r="B3" s="2" t="s">
        <v>2</v>
      </c>
      <c r="C3" s="3">
        <f t="shared" ref="C3:C49" si="0">SUM(D3:O3)</f>
        <v>76</v>
      </c>
      <c r="D3">
        <v>1</v>
      </c>
      <c r="E3">
        <v>3</v>
      </c>
      <c r="F3">
        <v>0</v>
      </c>
      <c r="G3">
        <v>9</v>
      </c>
      <c r="H3">
        <v>7</v>
      </c>
      <c r="I3">
        <v>3</v>
      </c>
      <c r="J3">
        <v>5</v>
      </c>
      <c r="K3">
        <v>8</v>
      </c>
      <c r="L3">
        <v>8</v>
      </c>
      <c r="M3">
        <v>17</v>
      </c>
      <c r="N3">
        <v>5</v>
      </c>
      <c r="O3">
        <v>10</v>
      </c>
      <c r="P3">
        <v>14</v>
      </c>
      <c r="Q3" s="38">
        <v>8</v>
      </c>
      <c r="R3" s="39"/>
      <c r="S3">
        <v>10</v>
      </c>
      <c r="T3">
        <v>10</v>
      </c>
      <c r="U3">
        <v>12</v>
      </c>
      <c r="V3">
        <v>9</v>
      </c>
      <c r="W3">
        <v>7</v>
      </c>
      <c r="X3">
        <v>14</v>
      </c>
      <c r="Y3">
        <v>12</v>
      </c>
      <c r="Z3">
        <v>18</v>
      </c>
      <c r="AA3">
        <v>10</v>
      </c>
      <c r="AB3">
        <v>12</v>
      </c>
      <c r="AC3">
        <v>14</v>
      </c>
      <c r="AD3">
        <v>16</v>
      </c>
      <c r="AE3">
        <v>20</v>
      </c>
      <c r="AF3">
        <v>22</v>
      </c>
      <c r="AG3">
        <v>18</v>
      </c>
      <c r="AH3">
        <v>17</v>
      </c>
      <c r="AI3">
        <v>20</v>
      </c>
      <c r="AJ3">
        <v>14</v>
      </c>
      <c r="AK3">
        <v>18</v>
      </c>
    </row>
    <row r="4" spans="1:37" x14ac:dyDescent="0.2">
      <c r="A4" s="2">
        <v>3</v>
      </c>
      <c r="B4" s="2" t="s">
        <v>3</v>
      </c>
      <c r="C4" s="3">
        <f t="shared" si="0"/>
        <v>289</v>
      </c>
      <c r="D4">
        <v>22</v>
      </c>
      <c r="E4">
        <v>24</v>
      </c>
      <c r="F4">
        <v>15</v>
      </c>
      <c r="G4">
        <v>13</v>
      </c>
      <c r="H4">
        <v>33</v>
      </c>
      <c r="I4">
        <v>19</v>
      </c>
      <c r="J4">
        <v>24</v>
      </c>
      <c r="K4">
        <v>28</v>
      </c>
      <c r="L4">
        <v>21</v>
      </c>
      <c r="M4">
        <v>49</v>
      </c>
      <c r="N4">
        <v>26</v>
      </c>
      <c r="O4">
        <v>15</v>
      </c>
      <c r="P4">
        <v>44</v>
      </c>
      <c r="Q4" s="38">
        <v>36</v>
      </c>
      <c r="R4" s="39"/>
      <c r="S4">
        <v>34</v>
      </c>
      <c r="T4">
        <v>40</v>
      </c>
      <c r="U4">
        <v>38</v>
      </c>
      <c r="V4">
        <v>41</v>
      </c>
      <c r="W4">
        <v>46</v>
      </c>
      <c r="X4">
        <v>38</v>
      </c>
      <c r="Y4">
        <v>47</v>
      </c>
      <c r="Z4">
        <v>44</v>
      </c>
      <c r="AA4">
        <v>38</v>
      </c>
      <c r="AB4">
        <v>30</v>
      </c>
      <c r="AC4">
        <v>28</v>
      </c>
      <c r="AD4">
        <v>32</v>
      </c>
      <c r="AE4">
        <v>36</v>
      </c>
      <c r="AF4">
        <v>38</v>
      </c>
      <c r="AG4">
        <v>40</v>
      </c>
      <c r="AH4">
        <v>48</v>
      </c>
      <c r="AI4">
        <v>34</v>
      </c>
      <c r="AJ4">
        <v>40</v>
      </c>
      <c r="AK4">
        <v>36</v>
      </c>
    </row>
    <row r="5" spans="1:37" x14ac:dyDescent="0.2">
      <c r="A5" s="2">
        <v>4</v>
      </c>
      <c r="B5" s="2" t="s">
        <v>4</v>
      </c>
      <c r="C5" s="3">
        <f t="shared" si="0"/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s="38">
        <v>0</v>
      </c>
      <c r="R5" s="39"/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</row>
    <row r="6" spans="1:37" x14ac:dyDescent="0.2">
      <c r="A6" s="2">
        <v>5</v>
      </c>
      <c r="B6" s="2" t="s">
        <v>5</v>
      </c>
      <c r="C6" s="3">
        <f t="shared" si="0"/>
        <v>46</v>
      </c>
      <c r="D6">
        <v>6</v>
      </c>
      <c r="E6">
        <v>9</v>
      </c>
      <c r="F6">
        <v>1</v>
      </c>
      <c r="G6">
        <v>2</v>
      </c>
      <c r="H6">
        <v>6</v>
      </c>
      <c r="I6">
        <v>3</v>
      </c>
      <c r="J6">
        <v>3</v>
      </c>
      <c r="K6">
        <v>2</v>
      </c>
      <c r="L6">
        <v>4</v>
      </c>
      <c r="M6">
        <v>6</v>
      </c>
      <c r="N6">
        <v>0</v>
      </c>
      <c r="O6">
        <v>4</v>
      </c>
      <c r="P6">
        <v>6</v>
      </c>
      <c r="Q6" s="38">
        <v>7</v>
      </c>
      <c r="R6" s="39"/>
      <c r="S6">
        <v>6</v>
      </c>
      <c r="T6">
        <v>6</v>
      </c>
      <c r="U6">
        <v>4</v>
      </c>
      <c r="V6">
        <v>7</v>
      </c>
      <c r="W6">
        <v>8</v>
      </c>
      <c r="X6">
        <v>8</v>
      </c>
      <c r="Y6">
        <v>10</v>
      </c>
      <c r="Z6">
        <v>11</v>
      </c>
      <c r="AA6">
        <v>8</v>
      </c>
      <c r="AB6">
        <v>6</v>
      </c>
      <c r="AC6">
        <v>8</v>
      </c>
      <c r="AD6">
        <v>12</v>
      </c>
      <c r="AE6">
        <v>16</v>
      </c>
      <c r="AF6">
        <v>16</v>
      </c>
      <c r="AG6">
        <v>18</v>
      </c>
      <c r="AH6">
        <v>17</v>
      </c>
      <c r="AI6">
        <v>16</v>
      </c>
      <c r="AJ6">
        <v>12</v>
      </c>
      <c r="AK6">
        <v>8</v>
      </c>
    </row>
    <row r="7" spans="1:37" x14ac:dyDescent="0.2">
      <c r="A7" s="2">
        <v>6</v>
      </c>
      <c r="B7" s="2" t="s">
        <v>6</v>
      </c>
      <c r="C7" s="3">
        <f t="shared" si="0"/>
        <v>4</v>
      </c>
      <c r="D7">
        <v>0</v>
      </c>
      <c r="E7">
        <v>2</v>
      </c>
      <c r="F7">
        <v>2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s="38">
        <v>0</v>
      </c>
      <c r="R7" s="39"/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</row>
    <row r="8" spans="1:37" x14ac:dyDescent="0.2">
      <c r="A8" s="2">
        <v>7</v>
      </c>
      <c r="B8" s="2" t="s">
        <v>7</v>
      </c>
      <c r="C8" s="3">
        <f t="shared" si="0"/>
        <v>33</v>
      </c>
      <c r="D8">
        <v>1</v>
      </c>
      <c r="E8">
        <v>3</v>
      </c>
      <c r="F8">
        <v>2</v>
      </c>
      <c r="G8">
        <v>2</v>
      </c>
      <c r="H8">
        <v>5</v>
      </c>
      <c r="I8">
        <v>3</v>
      </c>
      <c r="J8">
        <v>2</v>
      </c>
      <c r="K8">
        <v>5</v>
      </c>
      <c r="L8">
        <v>2</v>
      </c>
      <c r="M8">
        <v>3</v>
      </c>
      <c r="N8">
        <v>3</v>
      </c>
      <c r="O8">
        <v>2</v>
      </c>
      <c r="P8">
        <v>0</v>
      </c>
      <c r="Q8" s="38">
        <v>0</v>
      </c>
      <c r="R8" s="39"/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</row>
    <row r="9" spans="1:37" x14ac:dyDescent="0.2">
      <c r="A9" s="2">
        <v>8</v>
      </c>
      <c r="B9" s="2" t="s">
        <v>8</v>
      </c>
      <c r="C9" s="3">
        <f t="shared" si="0"/>
        <v>10</v>
      </c>
      <c r="D9">
        <v>0</v>
      </c>
      <c r="E9">
        <v>5</v>
      </c>
      <c r="F9">
        <v>0</v>
      </c>
      <c r="G9">
        <v>0</v>
      </c>
      <c r="H9">
        <v>2</v>
      </c>
      <c r="I9">
        <v>1</v>
      </c>
      <c r="J9">
        <v>0</v>
      </c>
      <c r="K9">
        <v>0</v>
      </c>
      <c r="L9">
        <v>0</v>
      </c>
      <c r="M9">
        <v>1</v>
      </c>
      <c r="N9">
        <v>1</v>
      </c>
      <c r="O9">
        <v>0</v>
      </c>
      <c r="P9">
        <v>0</v>
      </c>
      <c r="Q9" s="38">
        <v>1</v>
      </c>
      <c r="R9" s="39"/>
      <c r="S9">
        <v>2</v>
      </c>
      <c r="T9">
        <v>2</v>
      </c>
      <c r="U9">
        <v>1</v>
      </c>
      <c r="V9">
        <v>0</v>
      </c>
      <c r="W9">
        <v>3</v>
      </c>
      <c r="X9">
        <v>1</v>
      </c>
      <c r="Y9">
        <v>4</v>
      </c>
      <c r="Z9">
        <v>6</v>
      </c>
      <c r="AA9">
        <v>4</v>
      </c>
      <c r="AB9">
        <v>3</v>
      </c>
      <c r="AC9">
        <v>6</v>
      </c>
      <c r="AD9">
        <v>12</v>
      </c>
      <c r="AE9">
        <v>18</v>
      </c>
      <c r="AF9">
        <v>20</v>
      </c>
      <c r="AG9">
        <v>20</v>
      </c>
      <c r="AH9">
        <v>19</v>
      </c>
      <c r="AI9">
        <v>16</v>
      </c>
      <c r="AJ9">
        <v>12</v>
      </c>
      <c r="AK9">
        <v>10</v>
      </c>
    </row>
    <row r="10" spans="1:37" x14ac:dyDescent="0.2">
      <c r="A10" s="2">
        <v>9</v>
      </c>
      <c r="B10" s="2" t="s">
        <v>9</v>
      </c>
      <c r="C10" s="3">
        <f t="shared" si="0"/>
        <v>12</v>
      </c>
      <c r="D10">
        <v>0</v>
      </c>
      <c r="E10">
        <v>0</v>
      </c>
      <c r="F10">
        <v>1</v>
      </c>
      <c r="G10">
        <v>0</v>
      </c>
      <c r="H10">
        <v>0</v>
      </c>
      <c r="I10">
        <v>2</v>
      </c>
      <c r="J10">
        <v>2</v>
      </c>
      <c r="K10">
        <v>2</v>
      </c>
      <c r="L10">
        <v>1</v>
      </c>
      <c r="M10">
        <v>0</v>
      </c>
      <c r="N10">
        <v>2</v>
      </c>
      <c r="O10">
        <v>2</v>
      </c>
      <c r="P10">
        <v>2</v>
      </c>
      <c r="Q10" s="38">
        <v>1</v>
      </c>
      <c r="R10" s="39"/>
      <c r="S10">
        <v>2</v>
      </c>
      <c r="T10">
        <v>2</v>
      </c>
      <c r="U10">
        <v>3</v>
      </c>
      <c r="V10">
        <v>2</v>
      </c>
      <c r="W10">
        <v>0</v>
      </c>
      <c r="X10">
        <v>2</v>
      </c>
      <c r="Y10">
        <v>4</v>
      </c>
      <c r="Z10">
        <v>6</v>
      </c>
      <c r="AA10">
        <v>2</v>
      </c>
      <c r="AB10">
        <v>2</v>
      </c>
      <c r="AC10">
        <v>4</v>
      </c>
      <c r="AD10">
        <v>8</v>
      </c>
      <c r="AE10">
        <v>12</v>
      </c>
      <c r="AF10">
        <v>14</v>
      </c>
      <c r="AG10">
        <v>16</v>
      </c>
      <c r="AH10">
        <v>18</v>
      </c>
      <c r="AI10">
        <v>14</v>
      </c>
      <c r="AJ10">
        <v>12</v>
      </c>
      <c r="AK10">
        <v>14</v>
      </c>
    </row>
    <row r="11" spans="1:37" x14ac:dyDescent="0.2">
      <c r="A11" s="2">
        <v>0</v>
      </c>
      <c r="B11" s="2" t="s">
        <v>10</v>
      </c>
      <c r="C11" s="4">
        <f t="shared" si="0"/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2</v>
      </c>
      <c r="O11">
        <v>0</v>
      </c>
      <c r="P11">
        <v>0</v>
      </c>
      <c r="Q11" s="38">
        <v>0</v>
      </c>
      <c r="R11" s="39"/>
      <c r="T11">
        <v>0</v>
      </c>
      <c r="U11">
        <v>0</v>
      </c>
      <c r="V11">
        <v>0</v>
      </c>
      <c r="W11">
        <v>1</v>
      </c>
      <c r="X11">
        <v>0</v>
      </c>
      <c r="Y11">
        <v>3</v>
      </c>
      <c r="Z11">
        <v>2</v>
      </c>
      <c r="AA11">
        <v>1</v>
      </c>
      <c r="AB11">
        <v>1</v>
      </c>
      <c r="AC11">
        <v>1</v>
      </c>
      <c r="AD11">
        <v>4</v>
      </c>
      <c r="AE11">
        <v>6</v>
      </c>
      <c r="AF11">
        <v>8</v>
      </c>
      <c r="AG11">
        <v>6</v>
      </c>
      <c r="AH11">
        <v>8</v>
      </c>
      <c r="AI11">
        <v>6</v>
      </c>
      <c r="AJ11">
        <v>13</v>
      </c>
      <c r="AK11">
        <v>6</v>
      </c>
    </row>
    <row r="12" spans="1:37" ht="15" x14ac:dyDescent="0.25">
      <c r="A12" s="5"/>
      <c r="B12" s="6" t="s">
        <v>11</v>
      </c>
      <c r="C12" s="7">
        <f>SUM(D12:O12)</f>
        <v>768</v>
      </c>
      <c r="D12" s="8">
        <v>61</v>
      </c>
      <c r="E12" s="8">
        <v>61</v>
      </c>
      <c r="F12" s="8">
        <v>38</v>
      </c>
      <c r="G12" s="8">
        <v>44</v>
      </c>
      <c r="H12" s="8">
        <v>90</v>
      </c>
      <c r="I12" s="8">
        <v>59</v>
      </c>
      <c r="J12" s="8">
        <v>56</v>
      </c>
      <c r="K12" s="8">
        <v>71</v>
      </c>
      <c r="L12" s="8">
        <v>51</v>
      </c>
      <c r="M12" s="8">
        <v>95</v>
      </c>
      <c r="N12" s="8">
        <v>80</v>
      </c>
      <c r="O12" s="8">
        <v>62</v>
      </c>
      <c r="P12" s="51">
        <v>86</v>
      </c>
      <c r="Q12" s="53">
        <v>77</v>
      </c>
      <c r="R12" s="39"/>
      <c r="S12" s="54">
        <v>82</v>
      </c>
      <c r="T12" s="54">
        <v>86</v>
      </c>
      <c r="U12" s="54">
        <v>87</v>
      </c>
      <c r="V12" s="54">
        <v>91</v>
      </c>
      <c r="W12" s="55">
        <f t="shared" ref="W12:AB12" si="1">W11+W10+W9+W8+W7+W6+W5+W4+W3+W2</f>
        <v>99</v>
      </c>
      <c r="X12" s="55">
        <f t="shared" si="1"/>
        <v>93</v>
      </c>
      <c r="Y12" s="55">
        <f t="shared" si="1"/>
        <v>118</v>
      </c>
      <c r="Z12" s="55">
        <f t="shared" si="1"/>
        <v>123</v>
      </c>
      <c r="AA12" s="55">
        <f t="shared" si="1"/>
        <v>95</v>
      </c>
      <c r="AB12" s="55">
        <f t="shared" si="1"/>
        <v>84</v>
      </c>
      <c r="AC12" s="55">
        <f t="shared" ref="AC12:AH12" si="2">SUM(AC2:AC11)</f>
        <v>91</v>
      </c>
      <c r="AD12" s="55">
        <f t="shared" si="2"/>
        <v>122</v>
      </c>
      <c r="AE12" s="55">
        <f t="shared" si="2"/>
        <v>150</v>
      </c>
      <c r="AF12" s="55">
        <f t="shared" si="2"/>
        <v>162</v>
      </c>
      <c r="AG12" s="55">
        <f t="shared" si="2"/>
        <v>160</v>
      </c>
      <c r="AH12" s="55">
        <f t="shared" si="2"/>
        <v>167</v>
      </c>
      <c r="AI12" s="55">
        <f>SUM(AI2:AI11)</f>
        <v>142</v>
      </c>
      <c r="AJ12" s="55">
        <f>SUM(AJ2:AJ11)</f>
        <v>151</v>
      </c>
      <c r="AK12" s="55">
        <f>SUM(AK2:AK11)</f>
        <v>128</v>
      </c>
    </row>
    <row r="13" spans="1:37" x14ac:dyDescent="0.2">
      <c r="A13" s="9" t="s">
        <v>12</v>
      </c>
      <c r="B13" s="10"/>
      <c r="C13" s="11"/>
      <c r="Q13" s="38"/>
      <c r="R13" s="39"/>
    </row>
    <row r="14" spans="1:37" x14ac:dyDescent="0.2">
      <c r="A14" s="12" t="s">
        <v>13</v>
      </c>
      <c r="B14" s="12" t="s">
        <v>14</v>
      </c>
      <c r="C14" s="3">
        <f t="shared" si="0"/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 s="38">
        <v>0</v>
      </c>
      <c r="R14" s="40"/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</row>
    <row r="15" spans="1:37" x14ac:dyDescent="0.2">
      <c r="A15" s="12" t="s">
        <v>15</v>
      </c>
      <c r="B15" s="12" t="s">
        <v>16</v>
      </c>
      <c r="C15" s="3">
        <f t="shared" si="0"/>
        <v>24</v>
      </c>
      <c r="D15">
        <v>2</v>
      </c>
      <c r="E15">
        <v>2</v>
      </c>
      <c r="F15">
        <v>0</v>
      </c>
      <c r="G15">
        <v>7</v>
      </c>
      <c r="H15">
        <v>10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2</v>
      </c>
      <c r="P15">
        <v>4</v>
      </c>
      <c r="Q15" s="38">
        <v>6</v>
      </c>
      <c r="S15">
        <v>5</v>
      </c>
      <c r="T15">
        <v>2</v>
      </c>
      <c r="U15">
        <v>2</v>
      </c>
      <c r="V15">
        <v>1</v>
      </c>
      <c r="W15">
        <v>2</v>
      </c>
      <c r="X15">
        <v>1</v>
      </c>
      <c r="Y15">
        <v>3</v>
      </c>
      <c r="Z15">
        <v>2</v>
      </c>
      <c r="AA15">
        <v>1</v>
      </c>
      <c r="AB15">
        <v>1</v>
      </c>
      <c r="AC15">
        <v>6</v>
      </c>
      <c r="AD15">
        <v>12</v>
      </c>
      <c r="AE15">
        <v>12</v>
      </c>
      <c r="AF15">
        <v>10</v>
      </c>
      <c r="AG15">
        <v>12</v>
      </c>
      <c r="AH15">
        <v>8</v>
      </c>
      <c r="AI15">
        <v>10</v>
      </c>
      <c r="AJ15">
        <v>12</v>
      </c>
      <c r="AK15">
        <v>13</v>
      </c>
    </row>
    <row r="16" spans="1:37" x14ac:dyDescent="0.2">
      <c r="A16" s="12" t="s">
        <v>17</v>
      </c>
      <c r="B16" s="12" t="s">
        <v>18</v>
      </c>
      <c r="C16" s="3">
        <f t="shared" si="0"/>
        <v>4</v>
      </c>
      <c r="D16">
        <v>0</v>
      </c>
      <c r="E16">
        <v>1</v>
      </c>
      <c r="F16">
        <v>1</v>
      </c>
      <c r="G16">
        <v>0</v>
      </c>
      <c r="H16">
        <v>0</v>
      </c>
      <c r="I16">
        <v>1</v>
      </c>
      <c r="J16">
        <v>0</v>
      </c>
      <c r="K16">
        <v>0</v>
      </c>
      <c r="L16">
        <v>0</v>
      </c>
      <c r="M16">
        <v>0</v>
      </c>
      <c r="N16">
        <v>1</v>
      </c>
      <c r="O16">
        <v>0</v>
      </c>
      <c r="P16">
        <v>0</v>
      </c>
      <c r="Q16" s="38">
        <v>0</v>
      </c>
      <c r="S16">
        <v>2</v>
      </c>
      <c r="T16">
        <v>1</v>
      </c>
      <c r="U16">
        <v>2</v>
      </c>
      <c r="V16">
        <v>3</v>
      </c>
      <c r="W16">
        <v>1</v>
      </c>
      <c r="X16">
        <v>2</v>
      </c>
      <c r="Y16">
        <v>1</v>
      </c>
      <c r="Z16">
        <v>2</v>
      </c>
      <c r="AA16">
        <v>1</v>
      </c>
      <c r="AB16">
        <v>1</v>
      </c>
      <c r="AC16">
        <v>1</v>
      </c>
      <c r="AD16">
        <v>2</v>
      </c>
      <c r="AE16">
        <v>2</v>
      </c>
      <c r="AF16">
        <v>1</v>
      </c>
      <c r="AG16">
        <v>3</v>
      </c>
      <c r="AH16">
        <v>3</v>
      </c>
      <c r="AI16">
        <v>2</v>
      </c>
      <c r="AJ16">
        <v>2</v>
      </c>
      <c r="AK16">
        <v>1</v>
      </c>
    </row>
    <row r="17" spans="1:37" x14ac:dyDescent="0.2">
      <c r="A17" s="12" t="s">
        <v>19</v>
      </c>
      <c r="B17" s="12" t="s">
        <v>20</v>
      </c>
      <c r="C17" s="3">
        <f t="shared" si="0"/>
        <v>54</v>
      </c>
      <c r="D17">
        <v>4</v>
      </c>
      <c r="E17">
        <v>2</v>
      </c>
      <c r="F17">
        <v>0</v>
      </c>
      <c r="G17">
        <v>2</v>
      </c>
      <c r="H17">
        <v>5</v>
      </c>
      <c r="I17">
        <v>4</v>
      </c>
      <c r="J17">
        <v>8</v>
      </c>
      <c r="K17">
        <v>11</v>
      </c>
      <c r="L17">
        <v>8</v>
      </c>
      <c r="M17">
        <v>4</v>
      </c>
      <c r="N17">
        <v>2</v>
      </c>
      <c r="O17">
        <v>4</v>
      </c>
      <c r="P17">
        <v>10</v>
      </c>
      <c r="Q17" s="38">
        <v>8</v>
      </c>
      <c r="S17">
        <v>11</v>
      </c>
      <c r="T17">
        <v>14</v>
      </c>
      <c r="U17">
        <v>16</v>
      </c>
      <c r="V17">
        <v>12</v>
      </c>
      <c r="W17">
        <v>19</v>
      </c>
      <c r="X17">
        <v>14</v>
      </c>
      <c r="Y17">
        <v>18</v>
      </c>
      <c r="Z17">
        <v>20</v>
      </c>
      <c r="AA17">
        <v>16</v>
      </c>
      <c r="AB17">
        <v>10</v>
      </c>
      <c r="AC17">
        <v>11</v>
      </c>
      <c r="AD17">
        <v>16</v>
      </c>
      <c r="AE17">
        <v>18</v>
      </c>
      <c r="AF17">
        <v>30</v>
      </c>
      <c r="AG17">
        <v>26</v>
      </c>
      <c r="AH17">
        <v>36</v>
      </c>
      <c r="AI17">
        <v>30</v>
      </c>
      <c r="AJ17">
        <v>26</v>
      </c>
      <c r="AK17">
        <v>18</v>
      </c>
    </row>
    <row r="18" spans="1:37" x14ac:dyDescent="0.2">
      <c r="A18" s="12" t="s">
        <v>21</v>
      </c>
      <c r="B18" s="12" t="s">
        <v>22</v>
      </c>
      <c r="C18" s="3">
        <f t="shared" si="0"/>
        <v>18</v>
      </c>
      <c r="D18">
        <v>3</v>
      </c>
      <c r="E18">
        <v>0</v>
      </c>
      <c r="F18">
        <v>0</v>
      </c>
      <c r="G18">
        <v>0</v>
      </c>
      <c r="H18">
        <v>2</v>
      </c>
      <c r="I18">
        <v>2</v>
      </c>
      <c r="J18">
        <v>1</v>
      </c>
      <c r="K18">
        <v>3</v>
      </c>
      <c r="L18">
        <v>2</v>
      </c>
      <c r="M18">
        <v>0</v>
      </c>
      <c r="N18">
        <v>5</v>
      </c>
      <c r="O18">
        <v>0</v>
      </c>
      <c r="P18">
        <v>2</v>
      </c>
      <c r="Q18" s="38">
        <v>4</v>
      </c>
      <c r="S18">
        <v>5</v>
      </c>
      <c r="T18">
        <v>6</v>
      </c>
      <c r="U18">
        <v>4</v>
      </c>
      <c r="V18">
        <v>5</v>
      </c>
      <c r="W18">
        <v>2</v>
      </c>
      <c r="X18">
        <v>3</v>
      </c>
      <c r="Y18">
        <v>6</v>
      </c>
      <c r="Z18">
        <v>8</v>
      </c>
      <c r="AA18">
        <v>6</v>
      </c>
      <c r="AB18">
        <v>5</v>
      </c>
      <c r="AC18">
        <v>6</v>
      </c>
      <c r="AD18">
        <v>8</v>
      </c>
      <c r="AE18">
        <v>12</v>
      </c>
      <c r="AF18">
        <v>14</v>
      </c>
      <c r="AG18">
        <v>12</v>
      </c>
      <c r="AH18">
        <v>13</v>
      </c>
      <c r="AI18">
        <v>11</v>
      </c>
      <c r="AJ18">
        <v>15</v>
      </c>
      <c r="AK18">
        <v>9</v>
      </c>
    </row>
    <row r="19" spans="1:37" x14ac:dyDescent="0.2">
      <c r="A19" s="12" t="s">
        <v>23</v>
      </c>
      <c r="B19" s="12" t="s">
        <v>24</v>
      </c>
      <c r="C19" s="3">
        <f t="shared" si="0"/>
        <v>9</v>
      </c>
      <c r="D19">
        <v>2</v>
      </c>
      <c r="E19">
        <v>0</v>
      </c>
      <c r="F19">
        <v>0</v>
      </c>
      <c r="G19">
        <v>0</v>
      </c>
      <c r="H19">
        <v>2</v>
      </c>
      <c r="I19">
        <v>0</v>
      </c>
      <c r="J19">
        <v>0</v>
      </c>
      <c r="K19">
        <v>1</v>
      </c>
      <c r="L19">
        <v>0</v>
      </c>
      <c r="M19">
        <v>0</v>
      </c>
      <c r="N19">
        <v>3</v>
      </c>
      <c r="O19">
        <v>1</v>
      </c>
      <c r="P19">
        <v>1</v>
      </c>
      <c r="Q19" s="38">
        <v>0</v>
      </c>
      <c r="S19">
        <v>0</v>
      </c>
      <c r="T19">
        <v>1</v>
      </c>
      <c r="U19">
        <v>0</v>
      </c>
      <c r="V19">
        <v>0</v>
      </c>
      <c r="W19">
        <v>1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1</v>
      </c>
      <c r="AH19">
        <v>1</v>
      </c>
      <c r="AI19">
        <v>2</v>
      </c>
      <c r="AJ19">
        <v>3</v>
      </c>
      <c r="AK19">
        <v>5</v>
      </c>
    </row>
    <row r="20" spans="1:37" x14ac:dyDescent="0.2">
      <c r="A20" s="12" t="s">
        <v>25</v>
      </c>
      <c r="B20" s="12" t="s">
        <v>26</v>
      </c>
      <c r="C20" s="3">
        <f t="shared" si="0"/>
        <v>4</v>
      </c>
      <c r="D20">
        <v>0</v>
      </c>
      <c r="E20">
        <v>0</v>
      </c>
      <c r="F20">
        <v>0</v>
      </c>
      <c r="G20">
        <v>0</v>
      </c>
      <c r="H20">
        <v>0</v>
      </c>
      <c r="I20">
        <v>1</v>
      </c>
      <c r="J20">
        <v>2</v>
      </c>
      <c r="K20">
        <v>0</v>
      </c>
      <c r="L20">
        <v>1</v>
      </c>
      <c r="M20">
        <v>0</v>
      </c>
      <c r="N20">
        <v>0</v>
      </c>
      <c r="O20">
        <v>0</v>
      </c>
      <c r="P20">
        <v>0</v>
      </c>
      <c r="Q20" s="38">
        <v>0</v>
      </c>
      <c r="S20">
        <v>0</v>
      </c>
      <c r="T20">
        <v>0</v>
      </c>
      <c r="U20">
        <v>1</v>
      </c>
      <c r="V20">
        <v>0</v>
      </c>
      <c r="W20">
        <v>0</v>
      </c>
      <c r="X20">
        <v>1</v>
      </c>
      <c r="Y20">
        <v>2</v>
      </c>
      <c r="Z20">
        <v>3</v>
      </c>
      <c r="AA20">
        <v>1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1</v>
      </c>
      <c r="AH20">
        <v>0</v>
      </c>
      <c r="AI20">
        <v>0</v>
      </c>
      <c r="AJ20">
        <v>0</v>
      </c>
      <c r="AK20">
        <v>0</v>
      </c>
    </row>
    <row r="21" spans="1:37" x14ac:dyDescent="0.2">
      <c r="A21" s="12" t="s">
        <v>27</v>
      </c>
      <c r="B21" s="12" t="s">
        <v>28</v>
      </c>
      <c r="C21" s="3">
        <f t="shared" si="0"/>
        <v>3</v>
      </c>
      <c r="D21">
        <v>1</v>
      </c>
      <c r="E21">
        <v>0</v>
      </c>
      <c r="F21">
        <v>1</v>
      </c>
      <c r="G21">
        <v>0</v>
      </c>
      <c r="H21">
        <v>0</v>
      </c>
      <c r="I21">
        <v>0</v>
      </c>
      <c r="J21">
        <v>1</v>
      </c>
      <c r="K21">
        <v>0</v>
      </c>
      <c r="L21">
        <v>0</v>
      </c>
      <c r="M21">
        <v>0</v>
      </c>
      <c r="N21">
        <v>0</v>
      </c>
      <c r="O21">
        <v>0</v>
      </c>
      <c r="P21">
        <v>1</v>
      </c>
      <c r="Q21" s="38">
        <v>1</v>
      </c>
      <c r="S21">
        <v>2</v>
      </c>
      <c r="T21">
        <v>1</v>
      </c>
      <c r="U21">
        <v>2</v>
      </c>
      <c r="V21">
        <v>2</v>
      </c>
      <c r="W21">
        <v>0</v>
      </c>
      <c r="X21">
        <v>1</v>
      </c>
      <c r="Y21">
        <v>4</v>
      </c>
      <c r="Z21">
        <v>4</v>
      </c>
      <c r="AA21">
        <v>1</v>
      </c>
      <c r="AB21">
        <v>1</v>
      </c>
      <c r="AC21">
        <v>2</v>
      </c>
      <c r="AD21">
        <v>2</v>
      </c>
      <c r="AE21">
        <v>4</v>
      </c>
      <c r="AF21">
        <v>3</v>
      </c>
      <c r="AG21">
        <v>4</v>
      </c>
      <c r="AH21">
        <v>2</v>
      </c>
      <c r="AI21">
        <v>0</v>
      </c>
      <c r="AJ21">
        <v>1</v>
      </c>
      <c r="AK21">
        <v>3</v>
      </c>
    </row>
    <row r="22" spans="1:37" x14ac:dyDescent="0.2">
      <c r="A22" s="12" t="s">
        <v>29</v>
      </c>
      <c r="B22" s="12" t="s">
        <v>30</v>
      </c>
      <c r="C22" s="3">
        <f t="shared" si="0"/>
        <v>59</v>
      </c>
      <c r="D22">
        <v>9</v>
      </c>
      <c r="E22">
        <v>1</v>
      </c>
      <c r="F22">
        <v>0</v>
      </c>
      <c r="G22">
        <v>1</v>
      </c>
      <c r="H22">
        <v>7</v>
      </c>
      <c r="I22">
        <v>8</v>
      </c>
      <c r="J22">
        <v>5</v>
      </c>
      <c r="K22">
        <v>7</v>
      </c>
      <c r="L22">
        <v>3</v>
      </c>
      <c r="M22">
        <v>4</v>
      </c>
      <c r="N22">
        <v>7</v>
      </c>
      <c r="O22">
        <v>7</v>
      </c>
      <c r="P22">
        <v>5</v>
      </c>
      <c r="Q22" s="38">
        <v>6</v>
      </c>
      <c r="S22">
        <v>8</v>
      </c>
      <c r="T22">
        <v>8</v>
      </c>
      <c r="U22">
        <v>10</v>
      </c>
      <c r="V22">
        <v>7</v>
      </c>
      <c r="W22">
        <v>11</v>
      </c>
      <c r="X22">
        <v>5</v>
      </c>
      <c r="Y22">
        <v>12</v>
      </c>
      <c r="Z22">
        <v>14</v>
      </c>
      <c r="AA22">
        <v>10</v>
      </c>
      <c r="AB22">
        <v>10</v>
      </c>
      <c r="AC22">
        <v>9</v>
      </c>
      <c r="AD22">
        <v>18</v>
      </c>
      <c r="AE22">
        <v>28</v>
      </c>
      <c r="AF22">
        <v>16</v>
      </c>
      <c r="AG22">
        <v>18</v>
      </c>
      <c r="AH22">
        <v>24</v>
      </c>
      <c r="AI22">
        <v>20</v>
      </c>
      <c r="AJ22">
        <v>18</v>
      </c>
      <c r="AK22">
        <v>15</v>
      </c>
    </row>
    <row r="23" spans="1:37" x14ac:dyDescent="0.2">
      <c r="A23" s="12" t="s">
        <v>31</v>
      </c>
      <c r="B23" s="12" t="s">
        <v>32</v>
      </c>
      <c r="C23" s="3">
        <f t="shared" si="0"/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 s="38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</row>
    <row r="24" spans="1:37" x14ac:dyDescent="0.2">
      <c r="A24" s="12" t="s">
        <v>33</v>
      </c>
      <c r="B24" s="12" t="s">
        <v>34</v>
      </c>
      <c r="C24" s="3">
        <f t="shared" si="0"/>
        <v>190</v>
      </c>
      <c r="D24">
        <v>13</v>
      </c>
      <c r="E24">
        <v>15</v>
      </c>
      <c r="F24">
        <v>11</v>
      </c>
      <c r="G24">
        <v>14</v>
      </c>
      <c r="H24">
        <v>19</v>
      </c>
      <c r="I24">
        <v>14</v>
      </c>
      <c r="J24">
        <v>15</v>
      </c>
      <c r="K24">
        <v>21</v>
      </c>
      <c r="L24">
        <v>13</v>
      </c>
      <c r="M24">
        <v>30</v>
      </c>
      <c r="N24">
        <v>15</v>
      </c>
      <c r="O24">
        <v>10</v>
      </c>
      <c r="P24">
        <v>28</v>
      </c>
      <c r="Q24" s="38">
        <v>22</v>
      </c>
      <c r="S24">
        <v>27</v>
      </c>
      <c r="T24">
        <v>32</v>
      </c>
      <c r="U24">
        <v>29</v>
      </c>
      <c r="V24">
        <v>24</v>
      </c>
      <c r="W24">
        <v>26</v>
      </c>
      <c r="X24">
        <v>28</v>
      </c>
      <c r="Y24">
        <v>30</v>
      </c>
      <c r="Z24">
        <v>34</v>
      </c>
      <c r="AA24">
        <v>30</v>
      </c>
      <c r="AB24">
        <v>29</v>
      </c>
      <c r="AC24">
        <v>30</v>
      </c>
      <c r="AD24">
        <v>36</v>
      </c>
      <c r="AE24">
        <v>40</v>
      </c>
      <c r="AF24">
        <v>48</v>
      </c>
      <c r="AG24">
        <v>43</v>
      </c>
      <c r="AH24">
        <v>44</v>
      </c>
      <c r="AI24">
        <v>36</v>
      </c>
      <c r="AJ24">
        <v>38</v>
      </c>
      <c r="AK24">
        <v>32</v>
      </c>
    </row>
    <row r="25" spans="1:37" x14ac:dyDescent="0.2">
      <c r="A25" s="12" t="s">
        <v>35</v>
      </c>
      <c r="B25" s="12" t="s">
        <v>36</v>
      </c>
      <c r="C25" s="3">
        <f t="shared" si="0"/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 s="38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</row>
    <row r="26" spans="1:37" x14ac:dyDescent="0.2">
      <c r="A26" s="12" t="s">
        <v>37</v>
      </c>
      <c r="B26" s="12" t="s">
        <v>38</v>
      </c>
      <c r="C26" s="3">
        <f t="shared" si="0"/>
        <v>381</v>
      </c>
      <c r="D26">
        <v>24</v>
      </c>
      <c r="E26">
        <v>38</v>
      </c>
      <c r="F26">
        <v>23</v>
      </c>
      <c r="G26">
        <v>19</v>
      </c>
      <c r="H26">
        <v>42</v>
      </c>
      <c r="I26">
        <v>27</v>
      </c>
      <c r="J26">
        <v>24</v>
      </c>
      <c r="K26">
        <v>27</v>
      </c>
      <c r="L26">
        <v>24</v>
      </c>
      <c r="M26">
        <v>54</v>
      </c>
      <c r="N26">
        <v>43</v>
      </c>
      <c r="O26">
        <v>36</v>
      </c>
      <c r="P26">
        <v>33</v>
      </c>
      <c r="Q26" s="38">
        <v>29</v>
      </c>
      <c r="S26">
        <v>22</v>
      </c>
      <c r="T26">
        <v>20</v>
      </c>
      <c r="U26">
        <v>21</v>
      </c>
      <c r="V26">
        <v>37</v>
      </c>
      <c r="W26">
        <v>35</v>
      </c>
      <c r="X26">
        <v>37</v>
      </c>
      <c r="Y26">
        <v>42</v>
      </c>
      <c r="Z26">
        <v>36</v>
      </c>
      <c r="AA26">
        <v>29</v>
      </c>
      <c r="AB26">
        <v>27</v>
      </c>
      <c r="AC26">
        <v>26</v>
      </c>
      <c r="AD26">
        <v>28</v>
      </c>
      <c r="AE26">
        <v>34</v>
      </c>
      <c r="AF26">
        <v>38</v>
      </c>
      <c r="AG26">
        <v>40</v>
      </c>
      <c r="AH26">
        <v>36</v>
      </c>
      <c r="AI26">
        <v>31</v>
      </c>
      <c r="AJ26">
        <v>36</v>
      </c>
      <c r="AK26">
        <v>32</v>
      </c>
    </row>
    <row r="27" spans="1:37" x14ac:dyDescent="0.2">
      <c r="A27" s="12" t="s">
        <v>39</v>
      </c>
      <c r="B27" s="12" t="s">
        <v>40</v>
      </c>
      <c r="C27" s="3">
        <f t="shared" si="0"/>
        <v>11</v>
      </c>
      <c r="D27">
        <v>2</v>
      </c>
      <c r="E27">
        <v>2</v>
      </c>
      <c r="F27">
        <v>1</v>
      </c>
      <c r="G27">
        <v>1</v>
      </c>
      <c r="H27">
        <v>1</v>
      </c>
      <c r="I27">
        <v>0</v>
      </c>
      <c r="J27">
        <v>0</v>
      </c>
      <c r="K27">
        <v>0</v>
      </c>
      <c r="L27">
        <v>0</v>
      </c>
      <c r="M27">
        <v>2</v>
      </c>
      <c r="N27">
        <v>1</v>
      </c>
      <c r="O27">
        <v>1</v>
      </c>
      <c r="P27">
        <v>1</v>
      </c>
      <c r="Q27" s="38">
        <v>0</v>
      </c>
      <c r="S27">
        <v>0</v>
      </c>
      <c r="T27">
        <v>0</v>
      </c>
      <c r="U27">
        <v>0</v>
      </c>
      <c r="V27">
        <v>0</v>
      </c>
      <c r="W27">
        <v>1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2</v>
      </c>
      <c r="AG27">
        <v>0</v>
      </c>
      <c r="AH27">
        <v>0</v>
      </c>
      <c r="AI27">
        <v>0</v>
      </c>
      <c r="AJ27">
        <v>0</v>
      </c>
      <c r="AK27">
        <v>0</v>
      </c>
    </row>
    <row r="28" spans="1:37" x14ac:dyDescent="0.2">
      <c r="A28" s="12" t="s">
        <v>41</v>
      </c>
      <c r="B28" s="12" t="s">
        <v>42</v>
      </c>
      <c r="C28" s="3">
        <f t="shared" si="0"/>
        <v>10</v>
      </c>
      <c r="D28">
        <v>1</v>
      </c>
      <c r="E28">
        <v>0</v>
      </c>
      <c r="F28">
        <v>1</v>
      </c>
      <c r="G28">
        <v>0</v>
      </c>
      <c r="H28">
        <v>1</v>
      </c>
      <c r="I28">
        <v>2</v>
      </c>
      <c r="J28">
        <v>0</v>
      </c>
      <c r="K28">
        <v>0</v>
      </c>
      <c r="L28">
        <v>0</v>
      </c>
      <c r="M28">
        <v>1</v>
      </c>
      <c r="N28">
        <v>3</v>
      </c>
      <c r="O28">
        <v>1</v>
      </c>
      <c r="P28">
        <v>1</v>
      </c>
      <c r="Q28" s="38">
        <v>1</v>
      </c>
      <c r="S28">
        <v>0</v>
      </c>
      <c r="T28">
        <v>1</v>
      </c>
      <c r="U28">
        <v>0</v>
      </c>
      <c r="V28">
        <v>0</v>
      </c>
      <c r="W28">
        <v>1</v>
      </c>
      <c r="X28">
        <v>1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</row>
    <row r="29" spans="1:37" x14ac:dyDescent="0.2">
      <c r="A29" s="5"/>
      <c r="B29" s="13" t="s">
        <v>11</v>
      </c>
      <c r="C29" s="7">
        <f>SUM(D29:O29)</f>
        <v>768</v>
      </c>
      <c r="D29" s="8">
        <v>61</v>
      </c>
      <c r="E29" s="8">
        <v>61</v>
      </c>
      <c r="F29" s="8">
        <v>38</v>
      </c>
      <c r="G29" s="8">
        <v>44</v>
      </c>
      <c r="H29" s="8">
        <v>90</v>
      </c>
      <c r="I29" s="8">
        <v>59</v>
      </c>
      <c r="J29" s="8">
        <v>56</v>
      </c>
      <c r="K29" s="8">
        <v>71</v>
      </c>
      <c r="L29" s="8">
        <v>51</v>
      </c>
      <c r="M29" s="8">
        <v>95</v>
      </c>
      <c r="N29" s="8">
        <v>80</v>
      </c>
      <c r="O29" s="8">
        <v>62</v>
      </c>
      <c r="P29" s="51">
        <v>86</v>
      </c>
      <c r="Q29" s="38">
        <v>77</v>
      </c>
      <c r="S29" s="54">
        <v>82</v>
      </c>
      <c r="T29" s="54">
        <v>86</v>
      </c>
      <c r="U29" s="54">
        <v>87</v>
      </c>
      <c r="V29" s="54">
        <v>91</v>
      </c>
      <c r="W29" s="55">
        <f>W28+W27+W26+W25+W24+W23+W22+W21+W20+W19+W18+W17+W16+W15+W14</f>
        <v>99</v>
      </c>
      <c r="X29" s="55">
        <f>X28+X27+X26+X25+X24+X23+X22+X21+X20+X19+X18+X17+X16+X15+X14</f>
        <v>93</v>
      </c>
      <c r="Y29" s="55">
        <f>Y28++Y27+Y26+Y25+Y24+Y23+Y22+Y21+Y20+Y19+Y18+Y17+Y16+Y15+Y14</f>
        <v>118</v>
      </c>
      <c r="Z29" s="55">
        <f>Z28+Z27+Z26+Z25+Z24+Z23+Z22+Z21+Z20+Z19+Z18+Z17+Z16+Z15+Z14</f>
        <v>123</v>
      </c>
      <c r="AA29" s="55">
        <f>AA28+AA27+AA26+AA25+AA24+AA23+AA22+AA21+AA20+AA19+AA18+AA17+AA16+AA15+AA14</f>
        <v>95</v>
      </c>
      <c r="AB29" s="55">
        <f>AB28+AB27+AB26+AB25+AB24+AB23+AB22+AB21+AB20+AB19+AB18+AB17+AB16+AB15+AB14</f>
        <v>84</v>
      </c>
      <c r="AC29" s="55">
        <f t="shared" ref="AC29:AH29" si="3">SUM(AC14:AC28)</f>
        <v>91</v>
      </c>
      <c r="AD29" s="55">
        <f t="shared" si="3"/>
        <v>122</v>
      </c>
      <c r="AE29" s="55">
        <f t="shared" si="3"/>
        <v>150</v>
      </c>
      <c r="AF29" s="55">
        <f t="shared" si="3"/>
        <v>162</v>
      </c>
      <c r="AG29" s="55">
        <f t="shared" si="3"/>
        <v>160</v>
      </c>
      <c r="AH29" s="55">
        <f t="shared" si="3"/>
        <v>167</v>
      </c>
      <c r="AI29" s="55">
        <f>SUM(AI14:AI28)</f>
        <v>142</v>
      </c>
      <c r="AJ29" s="55">
        <f>SUM(AJ14:AJ28)</f>
        <v>151</v>
      </c>
      <c r="AK29" s="55">
        <f>SUM(AK14:AK28)</f>
        <v>128</v>
      </c>
    </row>
    <row r="30" spans="1:37" x14ac:dyDescent="0.2">
      <c r="A30" s="14" t="s">
        <v>43</v>
      </c>
      <c r="B30" s="10"/>
      <c r="C30" s="3"/>
    </row>
    <row r="31" spans="1:37" x14ac:dyDescent="0.2">
      <c r="A31" s="15" t="s">
        <v>44</v>
      </c>
      <c r="B31" s="15" t="s">
        <v>45</v>
      </c>
      <c r="C31" s="3">
        <f t="shared" si="0"/>
        <v>66</v>
      </c>
      <c r="D31">
        <v>7</v>
      </c>
      <c r="E31">
        <v>4</v>
      </c>
      <c r="F31">
        <v>4</v>
      </c>
      <c r="G31">
        <v>2</v>
      </c>
      <c r="H31">
        <v>8</v>
      </c>
      <c r="I31">
        <v>3</v>
      </c>
      <c r="J31">
        <v>6</v>
      </c>
      <c r="K31">
        <v>10</v>
      </c>
      <c r="L31">
        <v>9</v>
      </c>
      <c r="M31">
        <v>5</v>
      </c>
      <c r="N31">
        <v>5</v>
      </c>
      <c r="O31">
        <v>3</v>
      </c>
      <c r="P31">
        <v>10</v>
      </c>
      <c r="Q31" s="38">
        <v>8</v>
      </c>
      <c r="S31">
        <v>6</v>
      </c>
      <c r="T31">
        <v>8</v>
      </c>
      <c r="U31">
        <v>12</v>
      </c>
      <c r="V31">
        <v>9</v>
      </c>
      <c r="W31">
        <v>15</v>
      </c>
      <c r="X31">
        <v>17</v>
      </c>
      <c r="Y31">
        <v>24</v>
      </c>
      <c r="Z31">
        <v>27</v>
      </c>
      <c r="AA31">
        <v>20</v>
      </c>
      <c r="AB31">
        <v>18</v>
      </c>
      <c r="AC31">
        <v>23</v>
      </c>
      <c r="AD31">
        <v>30</v>
      </c>
      <c r="AE31">
        <v>36</v>
      </c>
      <c r="AF31">
        <v>40</v>
      </c>
      <c r="AG31">
        <v>40</v>
      </c>
      <c r="AH31">
        <v>38</v>
      </c>
      <c r="AI31">
        <v>34</v>
      </c>
      <c r="AJ31">
        <v>43</v>
      </c>
      <c r="AK31">
        <v>39</v>
      </c>
    </row>
    <row r="32" spans="1:37" x14ac:dyDescent="0.2">
      <c r="A32" s="15" t="s">
        <v>46</v>
      </c>
      <c r="B32" s="15" t="s">
        <v>47</v>
      </c>
      <c r="C32" s="3">
        <f t="shared" si="0"/>
        <v>101</v>
      </c>
      <c r="D32">
        <v>8</v>
      </c>
      <c r="E32">
        <v>7</v>
      </c>
      <c r="F32">
        <v>3</v>
      </c>
      <c r="G32">
        <v>4</v>
      </c>
      <c r="H32">
        <v>14</v>
      </c>
      <c r="I32">
        <v>11</v>
      </c>
      <c r="J32">
        <v>9</v>
      </c>
      <c r="K32">
        <v>14</v>
      </c>
      <c r="L32">
        <v>9</v>
      </c>
      <c r="M32">
        <v>6</v>
      </c>
      <c r="N32">
        <v>10</v>
      </c>
      <c r="O32">
        <v>6</v>
      </c>
      <c r="P32">
        <v>12</v>
      </c>
      <c r="Q32" s="38">
        <v>11</v>
      </c>
      <c r="S32">
        <v>14</v>
      </c>
      <c r="T32">
        <v>16</v>
      </c>
      <c r="U32">
        <v>18</v>
      </c>
      <c r="V32">
        <v>13</v>
      </c>
      <c r="W32">
        <v>20</v>
      </c>
      <c r="X32">
        <v>22</v>
      </c>
      <c r="Y32">
        <v>22</v>
      </c>
      <c r="Z32">
        <v>21</v>
      </c>
      <c r="AA32">
        <v>15</v>
      </c>
      <c r="AB32">
        <v>11</v>
      </c>
      <c r="AC32">
        <v>10</v>
      </c>
      <c r="AD32">
        <v>18</v>
      </c>
      <c r="AE32">
        <v>26</v>
      </c>
      <c r="AF32">
        <v>32</v>
      </c>
      <c r="AG32">
        <v>30</v>
      </c>
      <c r="AH32">
        <v>35</v>
      </c>
      <c r="AI32">
        <v>30</v>
      </c>
      <c r="AJ32">
        <v>22</v>
      </c>
      <c r="AK32">
        <v>20</v>
      </c>
    </row>
    <row r="33" spans="1:37" x14ac:dyDescent="0.2">
      <c r="A33" s="15" t="s">
        <v>48</v>
      </c>
      <c r="B33" s="15" t="s">
        <v>49</v>
      </c>
      <c r="C33" s="3">
        <f t="shared" si="0"/>
        <v>249</v>
      </c>
      <c r="D33">
        <v>27</v>
      </c>
      <c r="E33">
        <v>21</v>
      </c>
      <c r="F33">
        <v>15</v>
      </c>
      <c r="G33">
        <v>12</v>
      </c>
      <c r="H33">
        <v>27</v>
      </c>
      <c r="I33">
        <v>19</v>
      </c>
      <c r="J33">
        <v>22</v>
      </c>
      <c r="K33">
        <v>24</v>
      </c>
      <c r="L33">
        <v>23</v>
      </c>
      <c r="M33">
        <v>20</v>
      </c>
      <c r="N33">
        <v>22</v>
      </c>
      <c r="O33">
        <v>17</v>
      </c>
      <c r="P33">
        <v>24</v>
      </c>
      <c r="Q33" s="38">
        <v>23</v>
      </c>
      <c r="S33">
        <v>30</v>
      </c>
      <c r="T33">
        <v>24</v>
      </c>
      <c r="U33">
        <v>19</v>
      </c>
      <c r="V33">
        <v>27</v>
      </c>
      <c r="W33">
        <v>34</v>
      </c>
      <c r="X33">
        <v>28</v>
      </c>
      <c r="Y33">
        <v>26</v>
      </c>
      <c r="Z33">
        <v>27</v>
      </c>
      <c r="AA33">
        <v>19</v>
      </c>
      <c r="AB33">
        <v>18</v>
      </c>
      <c r="AC33">
        <v>16</v>
      </c>
      <c r="AD33">
        <v>20</v>
      </c>
      <c r="AE33">
        <v>24</v>
      </c>
      <c r="AF33">
        <v>34</v>
      </c>
      <c r="AG33">
        <v>22</v>
      </c>
      <c r="AH33">
        <v>28</v>
      </c>
      <c r="AI33">
        <v>22</v>
      </c>
      <c r="AJ33">
        <v>26</v>
      </c>
      <c r="AK33">
        <v>20</v>
      </c>
    </row>
    <row r="34" spans="1:37" x14ac:dyDescent="0.2">
      <c r="A34" s="15" t="s">
        <v>50</v>
      </c>
      <c r="B34" s="15" t="s">
        <v>51</v>
      </c>
      <c r="C34" s="3">
        <f t="shared" si="0"/>
        <v>269</v>
      </c>
      <c r="D34">
        <v>16</v>
      </c>
      <c r="E34">
        <v>23</v>
      </c>
      <c r="F34">
        <v>10</v>
      </c>
      <c r="G34">
        <v>23</v>
      </c>
      <c r="H34">
        <v>33</v>
      </c>
      <c r="I34">
        <v>19</v>
      </c>
      <c r="J34">
        <v>13</v>
      </c>
      <c r="K34">
        <v>16</v>
      </c>
      <c r="L34">
        <v>9</v>
      </c>
      <c r="M34">
        <v>45</v>
      </c>
      <c r="N34">
        <v>30</v>
      </c>
      <c r="O34">
        <v>32</v>
      </c>
      <c r="P34">
        <v>34</v>
      </c>
      <c r="Q34" s="38">
        <v>30</v>
      </c>
      <c r="S34">
        <v>26</v>
      </c>
      <c r="T34">
        <v>31</v>
      </c>
      <c r="U34">
        <v>27</v>
      </c>
      <c r="V34">
        <v>33</v>
      </c>
      <c r="W34">
        <v>23</v>
      </c>
      <c r="X34">
        <v>17</v>
      </c>
      <c r="Y34">
        <v>34</v>
      </c>
      <c r="Z34">
        <v>34</v>
      </c>
      <c r="AA34">
        <v>29</v>
      </c>
      <c r="AB34">
        <v>26</v>
      </c>
      <c r="AC34">
        <v>30</v>
      </c>
      <c r="AD34">
        <v>38</v>
      </c>
      <c r="AE34">
        <v>40</v>
      </c>
      <c r="AF34">
        <v>30</v>
      </c>
      <c r="AG34">
        <v>38</v>
      </c>
      <c r="AH34">
        <v>42</v>
      </c>
      <c r="AI34">
        <v>36</v>
      </c>
      <c r="AJ34">
        <v>33</v>
      </c>
      <c r="AK34">
        <v>28</v>
      </c>
    </row>
    <row r="35" spans="1:37" x14ac:dyDescent="0.2">
      <c r="A35" s="15" t="s">
        <v>52</v>
      </c>
      <c r="B35" s="15" t="s">
        <v>53</v>
      </c>
      <c r="C35" s="3">
        <f t="shared" si="0"/>
        <v>84</v>
      </c>
      <c r="D35">
        <v>3</v>
      </c>
      <c r="E35">
        <v>6</v>
      </c>
      <c r="F35">
        <v>5</v>
      </c>
      <c r="G35">
        <v>3</v>
      </c>
      <c r="H35">
        <v>8</v>
      </c>
      <c r="I35">
        <v>7</v>
      </c>
      <c r="J35">
        <v>6</v>
      </c>
      <c r="K35">
        <v>8</v>
      </c>
      <c r="L35">
        <v>2</v>
      </c>
      <c r="M35">
        <v>19</v>
      </c>
      <c r="N35">
        <v>13</v>
      </c>
      <c r="O35">
        <v>4</v>
      </c>
      <c r="P35">
        <v>6</v>
      </c>
      <c r="Q35" s="38">
        <v>5</v>
      </c>
      <c r="S35">
        <v>6</v>
      </c>
      <c r="T35">
        <v>7</v>
      </c>
      <c r="U35">
        <v>11</v>
      </c>
      <c r="V35">
        <v>9</v>
      </c>
      <c r="W35">
        <v>7</v>
      </c>
      <c r="X35">
        <v>9</v>
      </c>
      <c r="Y35">
        <v>12</v>
      </c>
      <c r="Z35">
        <v>14</v>
      </c>
      <c r="AA35">
        <v>12</v>
      </c>
      <c r="AB35">
        <v>11</v>
      </c>
      <c r="AC35">
        <v>12</v>
      </c>
      <c r="AD35">
        <v>16</v>
      </c>
      <c r="AE35">
        <v>24</v>
      </c>
      <c r="AF35">
        <v>26</v>
      </c>
      <c r="AG35">
        <v>30</v>
      </c>
      <c r="AH35">
        <v>24</v>
      </c>
      <c r="AI35">
        <v>20</v>
      </c>
      <c r="AJ35">
        <v>27</v>
      </c>
      <c r="AK35">
        <v>21</v>
      </c>
    </row>
    <row r="36" spans="1:37" x14ac:dyDescent="0.2">
      <c r="A36" s="15" t="s">
        <v>54</v>
      </c>
      <c r="B36" s="15" t="s">
        <v>55</v>
      </c>
      <c r="C36" s="3">
        <f t="shared" si="0"/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 s="38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</row>
    <row r="37" spans="1:37" x14ac:dyDescent="0.2">
      <c r="A37" s="15" t="s">
        <v>56</v>
      </c>
      <c r="B37" s="15" t="s">
        <v>57</v>
      </c>
      <c r="C37" s="3">
        <f t="shared" si="0"/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s="38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</row>
    <row r="38" spans="1:37" x14ac:dyDescent="0.2">
      <c r="A38" s="14"/>
      <c r="B38" s="14"/>
      <c r="C38" s="3"/>
      <c r="W38" s="55">
        <f t="shared" ref="W38:AB38" si="4">W37+W36+W35+W34+W33+W32+W31</f>
        <v>99</v>
      </c>
      <c r="X38" s="55">
        <f t="shared" si="4"/>
        <v>93</v>
      </c>
      <c r="Y38" s="55">
        <f t="shared" si="4"/>
        <v>118</v>
      </c>
      <c r="Z38" s="55">
        <f t="shared" si="4"/>
        <v>123</v>
      </c>
      <c r="AA38" s="55">
        <f t="shared" si="4"/>
        <v>95</v>
      </c>
      <c r="AB38" s="55">
        <f t="shared" si="4"/>
        <v>84</v>
      </c>
      <c r="AC38" s="55">
        <f t="shared" ref="AC38:AH38" si="5">SUM(AC31:AC37)</f>
        <v>91</v>
      </c>
      <c r="AD38" s="55">
        <f t="shared" si="5"/>
        <v>122</v>
      </c>
      <c r="AE38" s="55">
        <f t="shared" si="5"/>
        <v>150</v>
      </c>
      <c r="AF38" s="55">
        <f t="shared" si="5"/>
        <v>162</v>
      </c>
      <c r="AG38" s="55">
        <f t="shared" si="5"/>
        <v>160</v>
      </c>
      <c r="AH38" s="55">
        <f t="shared" si="5"/>
        <v>167</v>
      </c>
      <c r="AI38" s="55">
        <f>SUM(AI31:AI37)</f>
        <v>142</v>
      </c>
      <c r="AJ38" s="55">
        <f>SUM(AJ31:AJ37)</f>
        <v>151</v>
      </c>
      <c r="AK38" s="55">
        <f>SUM(AK31:AK37)</f>
        <v>128</v>
      </c>
    </row>
    <row r="39" spans="1:37" x14ac:dyDescent="0.2">
      <c r="A39" s="16" t="s">
        <v>58</v>
      </c>
      <c r="B39" s="10" t="s">
        <v>59</v>
      </c>
      <c r="C39" s="3">
        <f>SUM(D39:O39)</f>
        <v>247</v>
      </c>
      <c r="D39">
        <v>11</v>
      </c>
      <c r="E39">
        <v>8</v>
      </c>
      <c r="F39">
        <v>14</v>
      </c>
      <c r="G39">
        <v>14</v>
      </c>
      <c r="H39">
        <v>43</v>
      </c>
      <c r="I39">
        <v>21</v>
      </c>
      <c r="J39">
        <v>22</v>
      </c>
      <c r="K39">
        <v>36</v>
      </c>
      <c r="L39">
        <v>27</v>
      </c>
      <c r="M39">
        <v>20</v>
      </c>
      <c r="N39">
        <v>15</v>
      </c>
      <c r="O39">
        <v>16</v>
      </c>
      <c r="P39">
        <v>10</v>
      </c>
      <c r="Q39" s="38">
        <v>12</v>
      </c>
      <c r="S39">
        <v>10</v>
      </c>
      <c r="T39">
        <v>15</v>
      </c>
      <c r="U39">
        <v>12</v>
      </c>
      <c r="V39">
        <v>10</v>
      </c>
      <c r="W39">
        <v>15</v>
      </c>
      <c r="X39">
        <v>10</v>
      </c>
      <c r="Y39">
        <v>20</v>
      </c>
    </row>
    <row r="40" spans="1:37" x14ac:dyDescent="0.2">
      <c r="A40" s="17" t="s">
        <v>60</v>
      </c>
      <c r="B40" s="17" t="s">
        <v>61</v>
      </c>
      <c r="C40" s="3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</row>
    <row r="41" spans="1:37" x14ac:dyDescent="0.2">
      <c r="A41" s="17" t="s">
        <v>62</v>
      </c>
      <c r="B41" s="17" t="s">
        <v>63</v>
      </c>
      <c r="C41" s="3">
        <f t="shared" si="0"/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</row>
    <row r="42" spans="1:37" x14ac:dyDescent="0.2">
      <c r="A42" s="17" t="s">
        <v>64</v>
      </c>
      <c r="B42" s="17" t="s">
        <v>65</v>
      </c>
      <c r="C42" s="3">
        <f t="shared" si="0"/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</row>
    <row r="43" spans="1:37" x14ac:dyDescent="0.2">
      <c r="A43" s="17" t="s">
        <v>66</v>
      </c>
      <c r="B43" s="17" t="s">
        <v>67</v>
      </c>
      <c r="C43" s="21">
        <f t="shared" si="0"/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</row>
    <row r="44" spans="1:37" x14ac:dyDescent="0.2">
      <c r="A44" s="17" t="s">
        <v>68</v>
      </c>
      <c r="B44" s="17" t="s">
        <v>69</v>
      </c>
      <c r="C44" s="21">
        <f t="shared" si="0"/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</row>
    <row r="45" spans="1:37" x14ac:dyDescent="0.2">
      <c r="A45" s="17" t="s">
        <v>70</v>
      </c>
      <c r="B45" s="17" t="s">
        <v>79</v>
      </c>
      <c r="C45" s="21">
        <f t="shared" si="0"/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</row>
    <row r="46" spans="1:37" x14ac:dyDescent="0.2">
      <c r="A46" s="17" t="s">
        <v>71</v>
      </c>
      <c r="B46" s="17" t="s">
        <v>72</v>
      </c>
      <c r="C46" s="21">
        <f t="shared" si="0"/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</row>
    <row r="47" spans="1:37" x14ac:dyDescent="0.2">
      <c r="A47" s="17" t="s">
        <v>73</v>
      </c>
      <c r="B47" s="17" t="s">
        <v>74</v>
      </c>
      <c r="C47" s="21">
        <f t="shared" si="0"/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</row>
    <row r="48" spans="1:37" x14ac:dyDescent="0.2">
      <c r="A48" s="17" t="s">
        <v>75</v>
      </c>
      <c r="B48" s="17" t="s">
        <v>76</v>
      </c>
      <c r="C48" s="21">
        <f t="shared" si="0"/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</row>
    <row r="49" spans="1:45" x14ac:dyDescent="0.2">
      <c r="A49" s="17" t="s">
        <v>77</v>
      </c>
      <c r="B49" s="17"/>
      <c r="C49" s="21">
        <f t="shared" si="0"/>
        <v>0</v>
      </c>
    </row>
    <row r="50" spans="1:45" s="18" customFormat="1" x14ac:dyDescent="0.2">
      <c r="A50" s="22" t="s">
        <v>80</v>
      </c>
      <c r="B50" s="22" t="s">
        <v>103</v>
      </c>
      <c r="C50" s="34"/>
      <c r="D50" s="47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9">
        <v>0</v>
      </c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5"/>
    </row>
    <row r="51" spans="1:45" s="18" customFormat="1" x14ac:dyDescent="0.2">
      <c r="A51" s="22" t="s">
        <v>81</v>
      </c>
      <c r="B51" s="22" t="s">
        <v>104</v>
      </c>
      <c r="C51" s="35">
        <f t="shared" ref="C51:C57" si="6">SUM(D51:O51)</f>
        <v>0</v>
      </c>
      <c r="D51" s="37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41">
        <v>0</v>
      </c>
      <c r="O51" s="50">
        <v>0</v>
      </c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5"/>
    </row>
    <row r="52" spans="1:45" s="18" customFormat="1" x14ac:dyDescent="0.2">
      <c r="A52" s="22" t="s">
        <v>82</v>
      </c>
      <c r="B52" s="22" t="s">
        <v>105</v>
      </c>
      <c r="C52" s="35">
        <f t="shared" si="6"/>
        <v>0</v>
      </c>
      <c r="D52" s="37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41">
        <v>0</v>
      </c>
      <c r="O52" s="50">
        <v>0</v>
      </c>
      <c r="P52" s="27">
        <v>0</v>
      </c>
      <c r="Q52" s="27"/>
      <c r="R52" s="27"/>
      <c r="S52" s="27"/>
      <c r="T52" s="27"/>
      <c r="U52" s="27">
        <v>1</v>
      </c>
      <c r="V52" s="27"/>
      <c r="W52" s="27"/>
      <c r="X52" s="27"/>
      <c r="Y52" s="27">
        <v>1</v>
      </c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5"/>
    </row>
    <row r="53" spans="1:45" s="18" customFormat="1" x14ac:dyDescent="0.2">
      <c r="A53" s="22" t="s">
        <v>83</v>
      </c>
      <c r="B53" s="22" t="s">
        <v>106</v>
      </c>
      <c r="C53" s="35">
        <f t="shared" si="6"/>
        <v>0</v>
      </c>
      <c r="D53" s="37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41">
        <v>0</v>
      </c>
      <c r="O53" s="50">
        <v>0</v>
      </c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5"/>
    </row>
    <row r="54" spans="1:45" s="18" customFormat="1" x14ac:dyDescent="0.2">
      <c r="A54" s="22" t="s">
        <v>84</v>
      </c>
      <c r="B54" s="22" t="s">
        <v>107</v>
      </c>
      <c r="C54" s="35">
        <f t="shared" si="6"/>
        <v>0</v>
      </c>
      <c r="D54" s="37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41">
        <v>0</v>
      </c>
      <c r="O54" s="50">
        <v>0</v>
      </c>
      <c r="P54" s="27"/>
      <c r="Q54" s="27"/>
      <c r="R54" s="27"/>
      <c r="S54" s="27"/>
      <c r="T54" s="27"/>
      <c r="U54" s="27">
        <v>1</v>
      </c>
      <c r="V54" s="27"/>
      <c r="W54" s="27"/>
      <c r="X54" s="27"/>
      <c r="Y54" s="27">
        <v>1</v>
      </c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5"/>
    </row>
    <row r="55" spans="1:45" s="18" customFormat="1" x14ac:dyDescent="0.2">
      <c r="A55" s="22" t="s">
        <v>85</v>
      </c>
      <c r="B55" s="22" t="s">
        <v>108</v>
      </c>
      <c r="C55" s="35">
        <f t="shared" si="6"/>
        <v>0</v>
      </c>
      <c r="D55" s="37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41">
        <v>0</v>
      </c>
      <c r="O55" s="50">
        <v>0</v>
      </c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5"/>
    </row>
    <row r="56" spans="1:45" s="18" customFormat="1" x14ac:dyDescent="0.2">
      <c r="A56" s="22" t="s">
        <v>86</v>
      </c>
      <c r="B56" s="22" t="s">
        <v>109</v>
      </c>
      <c r="C56" s="35">
        <f t="shared" si="6"/>
        <v>0</v>
      </c>
      <c r="D56" s="37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41">
        <v>0</v>
      </c>
      <c r="O56" s="50">
        <v>0</v>
      </c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5"/>
    </row>
    <row r="57" spans="1:45" s="18" customFormat="1" x14ac:dyDescent="0.2">
      <c r="A57" s="22" t="s">
        <v>78</v>
      </c>
      <c r="B57" s="22"/>
      <c r="C57" s="35">
        <f t="shared" si="6"/>
        <v>0</v>
      </c>
      <c r="D57" s="37"/>
      <c r="E57" s="36"/>
      <c r="F57" s="36"/>
      <c r="G57" s="36"/>
      <c r="H57" s="36"/>
      <c r="I57" s="36"/>
      <c r="J57" s="36"/>
      <c r="K57" s="36"/>
      <c r="L57" s="36"/>
      <c r="M57" s="36"/>
      <c r="N57" s="41"/>
      <c r="O57" s="50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5"/>
    </row>
    <row r="58" spans="1:45" s="18" customFormat="1" x14ac:dyDescent="0.2">
      <c r="A58" s="23" t="s">
        <v>87</v>
      </c>
      <c r="B58" s="24" t="s">
        <v>88</v>
      </c>
      <c r="C58" s="35"/>
      <c r="D58" s="37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41">
        <v>0</v>
      </c>
      <c r="O58" s="50">
        <v>0</v>
      </c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5"/>
    </row>
    <row r="59" spans="1:45" s="18" customFormat="1" x14ac:dyDescent="0.2">
      <c r="A59" s="23" t="s">
        <v>89</v>
      </c>
      <c r="B59" s="23" t="s">
        <v>90</v>
      </c>
      <c r="C59" s="35">
        <f t="shared" ref="C59:C65" si="7">SUM(D59:O59)</f>
        <v>0</v>
      </c>
      <c r="D59" s="37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41">
        <v>0</v>
      </c>
      <c r="O59" s="50">
        <v>0</v>
      </c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5"/>
    </row>
    <row r="60" spans="1:45" s="18" customFormat="1" x14ac:dyDescent="0.2">
      <c r="A60" s="23" t="s">
        <v>91</v>
      </c>
      <c r="B60" s="23" t="s">
        <v>92</v>
      </c>
      <c r="C60" s="35">
        <f t="shared" si="7"/>
        <v>0</v>
      </c>
      <c r="D60" s="37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41">
        <v>0</v>
      </c>
      <c r="O60" s="50">
        <v>0</v>
      </c>
      <c r="P60" s="27"/>
      <c r="Q60" s="27"/>
      <c r="R60" s="27"/>
      <c r="S60" s="27"/>
      <c r="T60" s="27"/>
      <c r="U60" s="27">
        <v>1</v>
      </c>
      <c r="V60" s="27"/>
      <c r="W60" s="27"/>
      <c r="X60" s="27"/>
      <c r="Y60" s="27">
        <v>1</v>
      </c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5"/>
    </row>
    <row r="61" spans="1:45" s="18" customFormat="1" x14ac:dyDescent="0.2">
      <c r="A61" s="23" t="s">
        <v>93</v>
      </c>
      <c r="B61" s="23" t="s">
        <v>94</v>
      </c>
      <c r="C61" s="35">
        <f t="shared" si="7"/>
        <v>0</v>
      </c>
      <c r="D61" s="37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41">
        <v>0</v>
      </c>
      <c r="O61" s="50">
        <v>0</v>
      </c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5"/>
    </row>
    <row r="62" spans="1:45" s="18" customFormat="1" x14ac:dyDescent="0.2">
      <c r="A62" s="23" t="s">
        <v>95</v>
      </c>
      <c r="B62" s="23" t="s">
        <v>96</v>
      </c>
      <c r="C62" s="35">
        <f t="shared" si="7"/>
        <v>0</v>
      </c>
      <c r="D62" s="37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41">
        <v>0</v>
      </c>
      <c r="O62" s="50">
        <v>0</v>
      </c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5"/>
    </row>
    <row r="63" spans="1:45" s="18" customFormat="1" x14ac:dyDescent="0.2">
      <c r="A63" s="23" t="s">
        <v>97</v>
      </c>
      <c r="B63" s="23" t="s">
        <v>98</v>
      </c>
      <c r="C63" s="35">
        <f t="shared" si="7"/>
        <v>0</v>
      </c>
      <c r="D63" s="37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41">
        <v>0</v>
      </c>
      <c r="O63" s="50">
        <v>0</v>
      </c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5"/>
    </row>
    <row r="64" spans="1:45" s="18" customFormat="1" x14ac:dyDescent="0.2">
      <c r="A64" s="23" t="s">
        <v>99</v>
      </c>
      <c r="B64" s="23" t="s">
        <v>100</v>
      </c>
      <c r="C64" s="35">
        <f t="shared" si="7"/>
        <v>0</v>
      </c>
      <c r="D64" s="37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41">
        <v>0</v>
      </c>
      <c r="O64" s="50">
        <v>0</v>
      </c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5"/>
    </row>
    <row r="65" spans="1:45" s="18" customFormat="1" x14ac:dyDescent="0.2">
      <c r="A65" s="44" t="s">
        <v>101</v>
      </c>
      <c r="B65" s="44" t="s">
        <v>102</v>
      </c>
      <c r="C65" s="42">
        <f t="shared" si="7"/>
        <v>0</v>
      </c>
      <c r="D65" s="37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41">
        <v>0</v>
      </c>
      <c r="O65" s="50">
        <v>0</v>
      </c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5"/>
    </row>
    <row r="66" spans="1:45" s="18" customFormat="1" x14ac:dyDescent="0.2">
      <c r="A66" s="45"/>
      <c r="B66" s="45"/>
      <c r="C66" s="43"/>
      <c r="D66" s="37"/>
      <c r="E66" s="36"/>
      <c r="F66" s="36"/>
      <c r="G66" s="36"/>
      <c r="H66" s="36"/>
      <c r="I66" s="36"/>
      <c r="J66" s="36"/>
      <c r="K66" s="36"/>
      <c r="L66" s="36"/>
      <c r="M66" s="36"/>
      <c r="N66" s="41"/>
      <c r="O66" s="30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5"/>
    </row>
    <row r="67" spans="1:45" s="20" customFormat="1" x14ac:dyDescent="0.2">
      <c r="A67" s="19"/>
      <c r="B67" s="19"/>
      <c r="C67" s="46"/>
      <c r="D67" s="28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30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6"/>
    </row>
    <row r="68" spans="1:45" x14ac:dyDescent="0.2">
      <c r="D68" s="31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/>
    </row>
  </sheetData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Denbighshire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tsptkxh</dc:creator>
  <cp:lastModifiedBy>Kerry Standen</cp:lastModifiedBy>
  <cp:lastPrinted>2021-10-25T08:56:01Z</cp:lastPrinted>
  <dcterms:created xsi:type="dcterms:W3CDTF">2014-01-02T08:37:13Z</dcterms:created>
  <dcterms:modified xsi:type="dcterms:W3CDTF">2025-03-24T14:08:02Z</dcterms:modified>
</cp:coreProperties>
</file>